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Dell-T7600-files\2_Documents\CAIN\Archive\issues\politics\election\2019-12-12_west\"/>
    </mc:Choice>
  </mc:AlternateContent>
  <xr:revisionPtr revIDLastSave="0" documentId="8_{60859FC9-5687-430F-AE4F-94AF0B7E4CB3}" xr6:coauthVersionLast="47" xr6:coauthVersionMax="47" xr10:uidLastSave="{00000000-0000-0000-0000-000000000000}"/>
  <bookViews>
    <workbookView xWindow="-25590" yWindow="3420" windowWidth="25530" windowHeight="13695" activeTab="3" xr2:uid="{00000000-000D-0000-FFFF-FFFF00000000}"/>
  </bookViews>
  <sheets>
    <sheet name="BE" sheetId="2" r:id="rId1"/>
    <sheet name="BN" sheetId="3" r:id="rId2"/>
    <sheet name="BS" sheetId="4" r:id="rId3"/>
    <sheet name="BW" sheetId="5" r:id="rId4"/>
    <sheet name="EL" sheetId="7" r:id="rId5"/>
    <sheet name="EA" sheetId="6" r:id="rId6"/>
    <sheet name="FST" sheetId="8" r:id="rId7"/>
    <sheet name="FY" sheetId="9" r:id="rId8"/>
    <sheet name="LV" sheetId="10" r:id="rId9"/>
    <sheet name="MU" sheetId="11" r:id="rId10"/>
    <sheet name="NA" sheetId="12" r:id="rId11"/>
    <sheet name="ND" sheetId="13" r:id="rId12"/>
    <sheet name="NYA" sheetId="14" r:id="rId13"/>
    <sheet name="SA" sheetId="15" r:id="rId14"/>
    <sheet name="SD" sheetId="16" r:id="rId15"/>
    <sheet name="ST" sheetId="17" r:id="rId16"/>
    <sheet name="UB" sheetId="18" r:id="rId17"/>
    <sheet name="WT" sheetId="1" r:id="rId18"/>
  </sheets>
  <externalReferences>
    <externalReference r:id="rId19"/>
  </externalReferences>
  <definedNames>
    <definedName name="_xlnm.Print_Area" localSheetId="12">NYA!$A$1:$I$25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7" l="1"/>
  <c r="C11" i="13" l="1"/>
  <c r="C11" i="6" l="1"/>
  <c r="C10" i="1" l="1"/>
</calcChain>
</file>

<file path=xl/sharedStrings.xml><?xml version="1.0" encoding="utf-8"?>
<sst xmlns="http://schemas.openxmlformats.org/spreadsheetml/2006/main" count="449" uniqueCount="161">
  <si>
    <t>Declaration of Result</t>
  </si>
  <si>
    <t>UK Parliamentary Election 12 December 2019</t>
  </si>
  <si>
    <t xml:space="preserve">Constituency: West Tyrone </t>
  </si>
  <si>
    <t>Candidate Elected:</t>
  </si>
  <si>
    <t>Eligible electorate</t>
  </si>
  <si>
    <t>Votes polled</t>
  </si>
  <si>
    <t>Valid votes</t>
  </si>
  <si>
    <t>Invalid votes</t>
  </si>
  <si>
    <t>% turnout</t>
  </si>
  <si>
    <t>Candidate</t>
  </si>
  <si>
    <t>Description</t>
  </si>
  <si>
    <t>BEGLEY, Órfhlaith</t>
  </si>
  <si>
    <t xml:space="preserve">Sinn Féin </t>
  </si>
  <si>
    <t>BUCHANAN, Thomas</t>
  </si>
  <si>
    <t>Democratic Unionist Party - D.U.P.</t>
  </si>
  <si>
    <t>DONNELLY, Stephen</t>
  </si>
  <si>
    <t>Alliance Party</t>
  </si>
  <si>
    <t>GLASS, Susan</t>
  </si>
  <si>
    <t>Green Party Northern Ireland</t>
  </si>
  <si>
    <t>HOPE, James</t>
  </si>
  <si>
    <t>Aontú</t>
  </si>
  <si>
    <t>MCCROSSAN, Daniel Christopher</t>
  </si>
  <si>
    <t>SDLP (Social Democratic &amp; Labour Party)</t>
  </si>
  <si>
    <t>MCKANE, Andy</t>
  </si>
  <si>
    <t>Ulster Unionist Party</t>
  </si>
  <si>
    <t xml:space="preserve">Constituency: Belfast East </t>
  </si>
  <si>
    <t>Gavin Robinson</t>
  </si>
  <si>
    <t>LONG, Naomi</t>
  </si>
  <si>
    <t>MCCLEAN, Carl Christian</t>
  </si>
  <si>
    <t>ROBINSON, Gavin</t>
  </si>
  <si>
    <t>Constituency: Belfast North</t>
  </si>
  <si>
    <t>FINUCANE, John</t>
  </si>
  <si>
    <t>DODDS, Nigel</t>
  </si>
  <si>
    <t>MCALLISTER, Nuala</t>
  </si>
  <si>
    <t xml:space="preserve">Constituency:Belfast South </t>
  </si>
  <si>
    <t>Claire Hanna</t>
  </si>
  <si>
    <t>BRADSHAW, Paula Jane</t>
  </si>
  <si>
    <t>HANNA, Claire</t>
  </si>
  <si>
    <t>HENDERSON, Michael</t>
  </si>
  <si>
    <t>LITTLE PENGELLY, Emma</t>
  </si>
  <si>
    <t>MCHUGH, Chris</t>
  </si>
  <si>
    <t>Constituency: Belfast West</t>
  </si>
  <si>
    <t>PAUL MASKEY</t>
  </si>
  <si>
    <t xml:space="preserve"> </t>
  </si>
  <si>
    <t>CARROLL, Gerry</t>
  </si>
  <si>
    <t>People Before Profit Alliance</t>
  </si>
  <si>
    <t>DIGNEY, Monica</t>
  </si>
  <si>
    <t>DOHERTY, Paul</t>
  </si>
  <si>
    <t>HIGGINS, Donnamarie</t>
  </si>
  <si>
    <t>MASKEY, Paul</t>
  </si>
  <si>
    <t>MCCOUBREY, Frank</t>
  </si>
  <si>
    <t>Constituency: East Antrim</t>
  </si>
  <si>
    <t>AIKEN, Steve</t>
  </si>
  <si>
    <t>DONNELLY, Danny</t>
  </si>
  <si>
    <t>MCMULLAN, Oliver</t>
  </si>
  <si>
    <t>MULHOLLAND, Angela</t>
  </si>
  <si>
    <t>RANDLE, Philip George</t>
  </si>
  <si>
    <t>RANKIN, Aaron</t>
  </si>
  <si>
    <t>Conservative And Unionist Party</t>
  </si>
  <si>
    <t>WILSON, Sammy</t>
  </si>
  <si>
    <t xml:space="preserve">Constituency: East Londonderry </t>
  </si>
  <si>
    <t>CAMPBELL, Gregory</t>
  </si>
  <si>
    <t>HOLMES, Richard John</t>
  </si>
  <si>
    <t>HUNTER, Cara</t>
  </si>
  <si>
    <t>MCCAW, Chris</t>
  </si>
  <si>
    <t>MCNICHOLL, Seán</t>
  </si>
  <si>
    <t>NICHOLL, Dermot</t>
  </si>
  <si>
    <t>Constituency:Fermanagh and South Tyrone</t>
  </si>
  <si>
    <t>GILDERNEW, Michelle</t>
  </si>
  <si>
    <t>BEAUMONT, Matthew</t>
  </si>
  <si>
    <t>ELLIOTT, Tom</t>
  </si>
  <si>
    <t>GANNON, Adam</t>
  </si>
  <si>
    <t>WHEELER, Caroline</t>
  </si>
  <si>
    <t>Independent</t>
  </si>
  <si>
    <t>Constituency: Foyle</t>
  </si>
  <si>
    <t>COLUM EASTWOOD</t>
  </si>
  <si>
    <t>EASTWOOD, Colum</t>
  </si>
  <si>
    <t>FERGUSON, Rachael</t>
  </si>
  <si>
    <t>GUY, Darren</t>
  </si>
  <si>
    <t>HARKIN, Shaun</t>
  </si>
  <si>
    <t>MCCALLION, Elisha</t>
  </si>
  <si>
    <t>MCCLOSKEY, Anne</t>
  </si>
  <si>
    <t>MIDDLETON, Gary</t>
  </si>
  <si>
    <t>Constituency: Lagan Valley</t>
  </si>
  <si>
    <t>BUTLER, Robbie</t>
  </si>
  <si>
    <t>DONALDSON, Jeffrey</t>
  </si>
  <si>
    <t>EASTWOOD, Sorcha</t>
  </si>
  <si>
    <t>HAYDOCK, Ally</t>
  </si>
  <si>
    <t>HYNDS, Gary</t>
  </si>
  <si>
    <t>LOVE, Alan</t>
  </si>
  <si>
    <t>UKIP - Unionists For Brexit</t>
  </si>
  <si>
    <t>MCCLEAVE, Gary</t>
  </si>
  <si>
    <t xml:space="preserve">Constituency: Mid Ulster </t>
  </si>
  <si>
    <t>FRANCIE MOLLOY</t>
  </si>
  <si>
    <t>BOYLE, Mel</t>
  </si>
  <si>
    <t>BUCHANAN, Keith</t>
  </si>
  <si>
    <t>JOHNSTON, Denise</t>
  </si>
  <si>
    <t>MOLLOY, Francie</t>
  </si>
  <si>
    <t>RAFFERTY, Conor</t>
  </si>
  <si>
    <t>RICHARDSON, Neil</t>
  </si>
  <si>
    <t xml:space="preserve">Constituency: North Antrim </t>
  </si>
  <si>
    <t>MCKILLOP, Margaret Anne</t>
  </si>
  <si>
    <t>MCSHANE, Cara</t>
  </si>
  <si>
    <t>O'LYNN, Patricia</t>
  </si>
  <si>
    <t>PAISLEY, Ian</t>
  </si>
  <si>
    <t>PALMER, Stephen</t>
  </si>
  <si>
    <t>SWANN, Robin</t>
  </si>
  <si>
    <t>Constituency: North Down</t>
  </si>
  <si>
    <t>CHAMBERS, Alan Albert</t>
  </si>
  <si>
    <t>EASTON, Alex</t>
  </si>
  <si>
    <t>FARRY, Stephen Anthony</t>
  </si>
  <si>
    <t>ROBINSON, Matthew</t>
  </si>
  <si>
    <t xml:space="preserve">Constituency: Newry and Armagh </t>
  </si>
  <si>
    <t>BRADY, Mickey</t>
  </si>
  <si>
    <t>BYRNE, Pete</t>
  </si>
  <si>
    <t>COADE, Jackie</t>
  </si>
  <si>
    <t>IRWIN, William</t>
  </si>
  <si>
    <t>KELLY, Martin</t>
  </si>
  <si>
    <t>NICHOLSON, Sam</t>
  </si>
  <si>
    <t>Constituency: South Antrim</t>
  </si>
  <si>
    <t>BLAIR, John</t>
  </si>
  <si>
    <t>GIRVAN, Paul</t>
  </si>
  <si>
    <t>KEARNEY, Declan</t>
  </si>
  <si>
    <t>KINAHAN, Danny</t>
  </si>
  <si>
    <t>LYNCH, Roisin</t>
  </si>
  <si>
    <t>Constituency: South Down</t>
  </si>
  <si>
    <t>BRADY, Paul</t>
  </si>
  <si>
    <t>BROWN, Patrick</t>
  </si>
  <si>
    <t>HANNA, Glyn</t>
  </si>
  <si>
    <t>HAZZARD, Chris</t>
  </si>
  <si>
    <t>Sinn Féin</t>
  </si>
  <si>
    <t>MACAULEY, Jill</t>
  </si>
  <si>
    <t>SAVAGE, Michael Gerard</t>
  </si>
  <si>
    <t xml:space="preserve">Constituency: Strangford </t>
  </si>
  <si>
    <t>Jim Shannon</t>
  </si>
  <si>
    <t>ABRAHAM, Grant</t>
  </si>
  <si>
    <t>ARMSTRONG, Kellie</t>
  </si>
  <si>
    <t>BOYLE, Joe</t>
  </si>
  <si>
    <t>CARLIN, Ryan</t>
  </si>
  <si>
    <t>MACARTNEY, Maurice</t>
  </si>
  <si>
    <t>SHANNON, Jim</t>
  </si>
  <si>
    <t>SMITH, Philip Geoffrey</t>
  </si>
  <si>
    <t>STEPHENSON, Robert</t>
  </si>
  <si>
    <t>Constituency: Upper Bann</t>
  </si>
  <si>
    <t>Carla Lockhart</t>
  </si>
  <si>
    <t>BEATTIE, Doug</t>
  </si>
  <si>
    <t>KELLY, Dolores</t>
  </si>
  <si>
    <t>LOCKHART, Carla</t>
  </si>
  <si>
    <t>O'DOWD, John</t>
  </si>
  <si>
    <t>TENNYSON, Eóin</t>
  </si>
  <si>
    <t>John Finucane</t>
  </si>
  <si>
    <t>Gregory Campbell</t>
  </si>
  <si>
    <t>Michelle Gildernew</t>
  </si>
  <si>
    <t>Sammy Wilson</t>
  </si>
  <si>
    <t>Jeffrey Donaldson</t>
  </si>
  <si>
    <t>Ian Paisley</t>
  </si>
  <si>
    <t>Stephen Farry</t>
  </si>
  <si>
    <t>Mickey Brady</t>
  </si>
  <si>
    <t>Paul Girvan</t>
  </si>
  <si>
    <t>Chris Hazzard</t>
  </si>
  <si>
    <t xml:space="preserve">Órfhlaith Begley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</si>
</sst>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rgb="FF00206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20"/>
      <color rgb="FF002060"/>
      <name val="Arial"/>
      <family val="2"/>
    </font>
    <font>
      <sz val="20"/>
      <name val="Arial"/>
      <family val="2"/>
    </font>
    <font>
      <b/>
      <sz val="14"/>
      <color rgb="FF002060"/>
      <name val="Arial"/>
      <family val="2"/>
    </font>
    <font>
      <sz val="12"/>
      <name val="Arial"/>
      <family val="2"/>
    </font>
    <font>
      <sz val="14"/>
      <color rgb="FF002060"/>
      <name val="Arial"/>
      <family val="2"/>
    </font>
    <font>
      <b/>
      <sz val="12"/>
      <color rgb="FF002060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rgb="FF0099CC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99CC"/>
      </left>
      <right style="medium">
        <color rgb="FF0099CC"/>
      </right>
      <top style="medium">
        <color rgb="FF0099CC"/>
      </top>
      <bottom style="medium">
        <color rgb="FF0099CC"/>
      </bottom>
      <diagonal/>
    </border>
    <border>
      <left style="medium">
        <color rgb="FF0099CC"/>
      </left>
      <right/>
      <top style="medium">
        <color rgb="FF0099CC"/>
      </top>
      <bottom style="medium">
        <color rgb="FF0099CC"/>
      </bottom>
      <diagonal/>
    </border>
    <border>
      <left/>
      <right/>
      <top style="medium">
        <color rgb="FF0099CC"/>
      </top>
      <bottom style="medium">
        <color rgb="FF0099CC"/>
      </bottom>
      <diagonal/>
    </border>
    <border>
      <left/>
      <right style="medium">
        <color rgb="FF0099CC"/>
      </right>
      <top style="medium">
        <color rgb="FF0099CC"/>
      </top>
      <bottom style="medium">
        <color rgb="FF0099CC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11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/>
    <xf numFmtId="3" fontId="4" fillId="0" borderId="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3" fillId="0" borderId="0" xfId="1" applyNumberFormat="1" applyFont="1" applyAlignment="1">
      <alignment horizontal="left"/>
    </xf>
    <xf numFmtId="3" fontId="11" fillId="0" borderId="5" xfId="0" applyNumberFormat="1" applyFont="1" applyBorder="1" applyAlignment="1">
      <alignment horizontal="center" vertical="center" wrapText="1"/>
    </xf>
    <xf numFmtId="164" fontId="4" fillId="0" borderId="5" xfId="3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indent="1"/>
    </xf>
    <xf numFmtId="3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3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0" fontId="10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5" fillId="0" borderId="0" xfId="0" applyFont="1" applyAlignment="1">
      <alignment horizontal="left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0" fontId="10" fillId="0" borderId="3" xfId="2" applyNumberFormat="1" applyFont="1" applyFill="1" applyBorder="1" applyAlignment="1">
      <alignment horizontal="center" vertical="center"/>
    </xf>
    <xf numFmtId="10" fontId="10" fillId="0" borderId="4" xfId="2" applyNumberFormat="1" applyFont="1" applyFill="1" applyBorder="1" applyAlignment="1">
      <alignment horizontal="center" vertical="center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lster-my.sharepoint.com/Users/hqrmcgrattanc/Documents/Offline%20Records%20(NI)/Statistics%20-%20Elections%20-%20Parliamentary%20-%20Results%20&amp;%20Statistics/UK%20Parliamentary%20Election%202019%20-%20Count%20Spreadsheet%20-%20West%20Tyr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urnout Statement"/>
      <sheetName val="Declaration of Results"/>
    </sheetNames>
    <sheetDataSet>
      <sheetData sheetId="0">
        <row r="12">
          <cell r="B12">
            <v>41375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20"/>
  <sheetViews>
    <sheetView topLeftCell="A2" zoomScaleNormal="100" workbookViewId="0">
      <selection activeCell="F11" sqref="F11"/>
    </sheetView>
  </sheetViews>
  <sheetFormatPr defaultRowHeight="12.75" x14ac:dyDescent="0.2"/>
  <cols>
    <col min="1" max="1" width="9.140625" customWidth="1"/>
    <col min="2" max="2" width="11.7109375" customWidth="1"/>
    <col min="3" max="3" width="8" customWidth="1"/>
    <col min="4" max="4" width="9.7109375" customWidth="1"/>
    <col min="5" max="5" width="19.42578125" customWidth="1"/>
    <col min="6" max="6" width="11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25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26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30">
        <v>66245</v>
      </c>
      <c r="D9" s="31"/>
    </row>
    <row r="10" spans="1:16380" s="7" customFormat="1" ht="23.25" customHeight="1" thickBot="1" x14ac:dyDescent="0.25">
      <c r="A10" s="26" t="s">
        <v>5</v>
      </c>
      <c r="B10" s="26"/>
      <c r="C10" s="27">
        <v>42619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42450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169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64.34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4" t="s">
        <v>27</v>
      </c>
      <c r="B17" s="35"/>
      <c r="C17" s="36"/>
      <c r="D17" s="34" t="s">
        <v>16</v>
      </c>
      <c r="E17" s="35"/>
      <c r="F17" s="36"/>
      <c r="G17" s="17">
        <v>19055</v>
      </c>
    </row>
    <row r="18" spans="1:7" ht="35.1" customHeight="1" thickBot="1" x14ac:dyDescent="0.25">
      <c r="A18" s="34" t="s">
        <v>28</v>
      </c>
      <c r="B18" s="35"/>
      <c r="C18" s="36"/>
      <c r="D18" s="34" t="s">
        <v>24</v>
      </c>
      <c r="E18" s="35"/>
      <c r="F18" s="36"/>
      <c r="G18" s="17">
        <v>2516</v>
      </c>
    </row>
    <row r="19" spans="1:7" ht="35.1" customHeight="1" thickBot="1" x14ac:dyDescent="0.25">
      <c r="A19" s="34" t="s">
        <v>29</v>
      </c>
      <c r="B19" s="35"/>
      <c r="C19" s="36"/>
      <c r="D19" s="34" t="s">
        <v>14</v>
      </c>
      <c r="E19" s="35"/>
      <c r="F19" s="36"/>
      <c r="G19" s="17">
        <v>20874</v>
      </c>
    </row>
    <row r="20" spans="1:7" ht="15" x14ac:dyDescent="0.2">
      <c r="A20" s="12"/>
    </row>
  </sheetData>
  <mergeCells count="19"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EZ25"/>
  <sheetViews>
    <sheetView zoomScaleNormal="100" workbookViewId="0">
      <selection activeCell="G12" sqref="G12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92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93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70449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44968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44620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348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0.63829999999999998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94</v>
      </c>
      <c r="B17" s="37"/>
      <c r="C17" s="37"/>
      <c r="D17" s="37" t="s">
        <v>16</v>
      </c>
      <c r="E17" s="37"/>
      <c r="F17" s="37"/>
      <c r="G17" s="17">
        <v>3526</v>
      </c>
    </row>
    <row r="18" spans="1:7" ht="35.1" customHeight="1" thickBot="1" x14ac:dyDescent="0.25">
      <c r="A18" s="37" t="s">
        <v>95</v>
      </c>
      <c r="B18" s="37"/>
      <c r="C18" s="37"/>
      <c r="D18" s="37" t="s">
        <v>14</v>
      </c>
      <c r="E18" s="37"/>
      <c r="F18" s="37"/>
      <c r="G18" s="17">
        <v>10936</v>
      </c>
    </row>
    <row r="19" spans="1:7" ht="35.1" customHeight="1" thickBot="1" x14ac:dyDescent="0.25">
      <c r="A19" s="37" t="s">
        <v>96</v>
      </c>
      <c r="B19" s="37"/>
      <c r="C19" s="37"/>
      <c r="D19" s="37" t="s">
        <v>22</v>
      </c>
      <c r="E19" s="37"/>
      <c r="F19" s="37"/>
      <c r="G19" s="17">
        <v>6384</v>
      </c>
    </row>
    <row r="20" spans="1:7" ht="35.1" customHeight="1" thickBot="1" x14ac:dyDescent="0.25">
      <c r="A20" s="37" t="s">
        <v>97</v>
      </c>
      <c r="B20" s="37"/>
      <c r="C20" s="37"/>
      <c r="D20" s="37" t="s">
        <v>12</v>
      </c>
      <c r="E20" s="37"/>
      <c r="F20" s="37"/>
      <c r="G20" s="17">
        <v>20473</v>
      </c>
    </row>
    <row r="21" spans="1:7" ht="35.1" customHeight="1" thickBot="1" x14ac:dyDescent="0.25">
      <c r="A21" s="37" t="s">
        <v>98</v>
      </c>
      <c r="B21" s="37"/>
      <c r="C21" s="37"/>
      <c r="D21" s="37" t="s">
        <v>73</v>
      </c>
      <c r="E21" s="37"/>
      <c r="F21" s="37"/>
      <c r="G21" s="17">
        <v>690</v>
      </c>
    </row>
    <row r="22" spans="1:7" ht="35.1" customHeight="1" thickBot="1" x14ac:dyDescent="0.25">
      <c r="A22" s="37" t="s">
        <v>99</v>
      </c>
      <c r="B22" s="37"/>
      <c r="C22" s="37"/>
      <c r="D22" s="37" t="s">
        <v>24</v>
      </c>
      <c r="E22" s="37"/>
      <c r="F22" s="37"/>
      <c r="G22" s="17">
        <v>2611</v>
      </c>
    </row>
    <row r="23" spans="1:7" ht="15" x14ac:dyDescent="0.2">
      <c r="A23" s="12"/>
    </row>
    <row r="24" spans="1:7" ht="24" customHeight="1" x14ac:dyDescent="0.2">
      <c r="A24" s="13"/>
    </row>
    <row r="25" spans="1:7" ht="22.5" customHeight="1" x14ac:dyDescent="0.2">
      <c r="A25" s="14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EZ25"/>
  <sheetViews>
    <sheetView zoomScaleNormal="100" workbookViewId="0">
      <selection activeCell="F9" sqref="F9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100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155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77134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44355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44051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304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57.5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101</v>
      </c>
      <c r="B17" s="37"/>
      <c r="C17" s="37"/>
      <c r="D17" s="37" t="s">
        <v>22</v>
      </c>
      <c r="E17" s="37"/>
      <c r="F17" s="37"/>
      <c r="G17" s="17">
        <v>2943</v>
      </c>
    </row>
    <row r="18" spans="1:7" ht="35.1" customHeight="1" thickBot="1" x14ac:dyDescent="0.25">
      <c r="A18" s="37" t="s">
        <v>102</v>
      </c>
      <c r="B18" s="37"/>
      <c r="C18" s="37"/>
      <c r="D18" s="37" t="s">
        <v>12</v>
      </c>
      <c r="E18" s="37"/>
      <c r="F18" s="37"/>
      <c r="G18" s="21">
        <v>5632</v>
      </c>
    </row>
    <row r="19" spans="1:7" ht="35.1" customHeight="1" thickBot="1" x14ac:dyDescent="0.25">
      <c r="A19" s="37" t="s">
        <v>103</v>
      </c>
      <c r="B19" s="37"/>
      <c r="C19" s="37"/>
      <c r="D19" s="37" t="s">
        <v>16</v>
      </c>
      <c r="E19" s="37"/>
      <c r="F19" s="37"/>
      <c r="G19" s="17">
        <v>6231</v>
      </c>
    </row>
    <row r="20" spans="1:7" ht="35.1" customHeight="1" thickBot="1" x14ac:dyDescent="0.25">
      <c r="A20" s="37" t="s">
        <v>104</v>
      </c>
      <c r="B20" s="37"/>
      <c r="C20" s="37"/>
      <c r="D20" s="37" t="s">
        <v>14</v>
      </c>
      <c r="E20" s="37"/>
      <c r="F20" s="37"/>
      <c r="G20" s="21">
        <v>20860</v>
      </c>
    </row>
    <row r="21" spans="1:7" ht="35.1" customHeight="1" thickBot="1" x14ac:dyDescent="0.25">
      <c r="A21" s="37" t="s">
        <v>105</v>
      </c>
      <c r="B21" s="37"/>
      <c r="C21" s="37"/>
      <c r="D21" s="37" t="s">
        <v>73</v>
      </c>
      <c r="E21" s="37"/>
      <c r="F21" s="37"/>
      <c r="G21" s="17">
        <v>246</v>
      </c>
    </row>
    <row r="22" spans="1:7" ht="35.1" customHeight="1" thickBot="1" x14ac:dyDescent="0.25">
      <c r="A22" s="37" t="s">
        <v>106</v>
      </c>
      <c r="B22" s="37"/>
      <c r="C22" s="37"/>
      <c r="D22" s="37" t="s">
        <v>24</v>
      </c>
      <c r="E22" s="37"/>
      <c r="F22" s="37"/>
      <c r="G22" s="17">
        <v>8139</v>
      </c>
    </row>
    <row r="23" spans="1:7" ht="15" x14ac:dyDescent="0.2">
      <c r="A23" s="12"/>
    </row>
    <row r="24" spans="1:7" ht="24" customHeight="1" x14ac:dyDescent="0.2">
      <c r="A24" s="13"/>
    </row>
    <row r="25" spans="1:7" ht="22.5" customHeight="1" x14ac:dyDescent="0.2">
      <c r="A25" s="14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EZ24"/>
  <sheetViews>
    <sheetView zoomScaleNormal="100" workbookViewId="0">
      <selection activeCell="F12" sqref="F12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107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156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39">
        <v>67099</v>
      </c>
      <c r="D9" s="40"/>
    </row>
    <row r="10" spans="1:16380" s="7" customFormat="1" ht="23.25" customHeight="1" thickBot="1" x14ac:dyDescent="0.25">
      <c r="A10" s="26" t="s">
        <v>5</v>
      </c>
      <c r="B10" s="26"/>
      <c r="C10" s="39">
        <v>40842</v>
      </c>
      <c r="D10" s="40"/>
    </row>
    <row r="11" spans="1:16380" s="7" customFormat="1" ht="23.25" customHeight="1" thickBot="1" x14ac:dyDescent="0.25">
      <c r="A11" s="26" t="s">
        <v>6</v>
      </c>
      <c r="B11" s="26"/>
      <c r="C11" s="39">
        <f>SUM(G17:G20)</f>
        <v>40643</v>
      </c>
      <c r="D11" s="40"/>
      <c r="E11" s="19"/>
    </row>
    <row r="12" spans="1:16380" s="7" customFormat="1" ht="23.25" customHeight="1" thickBot="1" x14ac:dyDescent="0.25">
      <c r="A12" s="26" t="s">
        <v>7</v>
      </c>
      <c r="B12" s="26"/>
      <c r="C12" s="39">
        <v>172</v>
      </c>
      <c r="D12" s="40"/>
    </row>
    <row r="13" spans="1:16380" s="7" customFormat="1" ht="23.25" customHeight="1" thickBot="1" x14ac:dyDescent="0.25">
      <c r="A13" s="26" t="s">
        <v>8</v>
      </c>
      <c r="B13" s="26"/>
      <c r="C13" s="43">
        <v>0.60870000000000002</v>
      </c>
      <c r="D13" s="44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108</v>
      </c>
      <c r="B17" s="37"/>
      <c r="C17" s="37"/>
      <c r="D17" s="37" t="s">
        <v>24</v>
      </c>
      <c r="E17" s="37"/>
      <c r="F17" s="37"/>
      <c r="G17" s="10">
        <v>4936</v>
      </c>
    </row>
    <row r="18" spans="1:7" ht="35.1" customHeight="1" thickBot="1" x14ac:dyDescent="0.25">
      <c r="A18" s="37" t="s">
        <v>109</v>
      </c>
      <c r="B18" s="37"/>
      <c r="C18" s="37"/>
      <c r="D18" s="37" t="s">
        <v>14</v>
      </c>
      <c r="E18" s="37"/>
      <c r="F18" s="37"/>
      <c r="G18" s="10">
        <v>15390</v>
      </c>
    </row>
    <row r="19" spans="1:7" ht="35.1" customHeight="1" thickBot="1" x14ac:dyDescent="0.25">
      <c r="A19" s="37" t="s">
        <v>110</v>
      </c>
      <c r="B19" s="37"/>
      <c r="C19" s="37"/>
      <c r="D19" s="37" t="s">
        <v>16</v>
      </c>
      <c r="E19" s="37"/>
      <c r="F19" s="37"/>
      <c r="G19" s="10">
        <v>18358</v>
      </c>
    </row>
    <row r="20" spans="1:7" ht="35.1" customHeight="1" thickBot="1" x14ac:dyDescent="0.25">
      <c r="A20" s="37" t="s">
        <v>111</v>
      </c>
      <c r="B20" s="37"/>
      <c r="C20" s="37"/>
      <c r="D20" s="37" t="s">
        <v>58</v>
      </c>
      <c r="E20" s="37"/>
      <c r="F20" s="37"/>
      <c r="G20" s="10">
        <v>1959</v>
      </c>
    </row>
    <row r="21" spans="1:7" ht="15" x14ac:dyDescent="0.2">
      <c r="A21" s="12"/>
      <c r="G21" s="20"/>
    </row>
    <row r="22" spans="1:7" ht="24" customHeight="1" x14ac:dyDescent="0.2">
      <c r="A22" s="8"/>
    </row>
    <row r="23" spans="1:7" ht="24" customHeight="1" x14ac:dyDescent="0.2">
      <c r="A23" s="8"/>
    </row>
    <row r="24" spans="1:7" ht="22.5" customHeight="1" x14ac:dyDescent="0.2">
      <c r="A24" s="18"/>
    </row>
  </sheetData>
  <mergeCells count="21">
    <mergeCell ref="A20:C20"/>
    <mergeCell ref="D20:F20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EZ25"/>
  <sheetViews>
    <sheetView zoomScaleNormal="100" workbookViewId="0">
      <selection activeCell="E12" sqref="E12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112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157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81226</v>
      </c>
      <c r="D9" s="28"/>
    </row>
    <row r="10" spans="1:16380" s="7" customFormat="1" ht="23.25" customHeight="1" thickBot="1" x14ac:dyDescent="0.25">
      <c r="A10" s="26" t="s">
        <v>5</v>
      </c>
      <c r="B10" s="26"/>
      <c r="C10" s="32">
        <v>51120</v>
      </c>
      <c r="D10" s="28"/>
    </row>
    <row r="11" spans="1:16380" s="7" customFormat="1" ht="23.25" customHeight="1" thickBot="1" x14ac:dyDescent="0.25">
      <c r="A11" s="26" t="s">
        <v>6</v>
      </c>
      <c r="B11" s="26"/>
      <c r="C11" s="32">
        <v>50779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341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62.94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113</v>
      </c>
      <c r="B17" s="37"/>
      <c r="C17" s="37"/>
      <c r="D17" s="37" t="s">
        <v>12</v>
      </c>
      <c r="E17" s="37"/>
      <c r="F17" s="37"/>
      <c r="G17" s="17">
        <v>20287</v>
      </c>
    </row>
    <row r="18" spans="1:7" ht="35.1" customHeight="1" thickBot="1" x14ac:dyDescent="0.25">
      <c r="A18" s="37" t="s">
        <v>114</v>
      </c>
      <c r="B18" s="37"/>
      <c r="C18" s="37"/>
      <c r="D18" s="37" t="s">
        <v>22</v>
      </c>
      <c r="E18" s="37"/>
      <c r="F18" s="37"/>
      <c r="G18" s="21">
        <v>9449</v>
      </c>
    </row>
    <row r="19" spans="1:7" ht="35.1" customHeight="1" thickBot="1" x14ac:dyDescent="0.25">
      <c r="A19" s="37" t="s">
        <v>115</v>
      </c>
      <c r="B19" s="37"/>
      <c r="C19" s="37"/>
      <c r="D19" s="37" t="s">
        <v>16</v>
      </c>
      <c r="E19" s="37"/>
      <c r="F19" s="37"/>
      <c r="G19" s="17">
        <v>4211</v>
      </c>
    </row>
    <row r="20" spans="1:7" ht="35.1" customHeight="1" thickBot="1" x14ac:dyDescent="0.25">
      <c r="A20" s="37" t="s">
        <v>116</v>
      </c>
      <c r="B20" s="37"/>
      <c r="C20" s="37"/>
      <c r="D20" s="37" t="s">
        <v>14</v>
      </c>
      <c r="E20" s="37"/>
      <c r="F20" s="37"/>
      <c r="G20" s="21">
        <v>11000</v>
      </c>
    </row>
    <row r="21" spans="1:7" ht="35.1" customHeight="1" thickBot="1" x14ac:dyDescent="0.25">
      <c r="A21" s="37" t="s">
        <v>117</v>
      </c>
      <c r="B21" s="37"/>
      <c r="C21" s="37"/>
      <c r="D21" s="37" t="s">
        <v>20</v>
      </c>
      <c r="E21" s="37"/>
      <c r="F21" s="37"/>
      <c r="G21" s="17">
        <v>1628</v>
      </c>
    </row>
    <row r="22" spans="1:7" ht="35.1" customHeight="1" thickBot="1" x14ac:dyDescent="0.25">
      <c r="A22" s="37" t="s">
        <v>118</v>
      </c>
      <c r="B22" s="37"/>
      <c r="C22" s="37"/>
      <c r="D22" s="37" t="s">
        <v>24</v>
      </c>
      <c r="E22" s="37"/>
      <c r="F22" s="37"/>
      <c r="G22" s="17">
        <v>4204</v>
      </c>
    </row>
    <row r="23" spans="1:7" ht="15" x14ac:dyDescent="0.2">
      <c r="A23" s="12"/>
    </row>
    <row r="24" spans="1:7" ht="24" customHeight="1" x14ac:dyDescent="0.2">
      <c r="A24" s="13"/>
    </row>
    <row r="25" spans="1:7" ht="22.5" customHeight="1" x14ac:dyDescent="0.2">
      <c r="A25" s="14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EZ24"/>
  <sheetViews>
    <sheetView zoomScaleNormal="100" workbookViewId="0">
      <selection activeCell="F10" sqref="F10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119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158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45">
        <v>71711</v>
      </c>
      <c r="D9" s="44"/>
    </row>
    <row r="10" spans="1:16380" s="7" customFormat="1" ht="23.25" customHeight="1" thickBot="1" x14ac:dyDescent="0.25">
      <c r="A10" s="26" t="s">
        <v>5</v>
      </c>
      <c r="B10" s="26"/>
      <c r="C10" s="45">
        <v>43188</v>
      </c>
      <c r="D10" s="44"/>
    </row>
    <row r="11" spans="1:16380" s="7" customFormat="1" ht="23.25" customHeight="1" thickBot="1" x14ac:dyDescent="0.25">
      <c r="A11" s="26" t="s">
        <v>6</v>
      </c>
      <c r="B11" s="26"/>
      <c r="C11" s="45">
        <v>42974</v>
      </c>
      <c r="D11" s="44"/>
    </row>
    <row r="12" spans="1:16380" s="7" customFormat="1" ht="23.25" customHeight="1" thickBot="1" x14ac:dyDescent="0.25">
      <c r="A12" s="26" t="s">
        <v>7</v>
      </c>
      <c r="B12" s="26"/>
      <c r="C12" s="45">
        <v>214</v>
      </c>
      <c r="D12" s="44"/>
    </row>
    <row r="13" spans="1:16380" s="7" customFormat="1" ht="23.25" customHeight="1" thickBot="1" x14ac:dyDescent="0.25">
      <c r="A13" s="26" t="s">
        <v>8</v>
      </c>
      <c r="B13" s="26"/>
      <c r="C13" s="46">
        <v>0.60229999999999995</v>
      </c>
      <c r="D13" s="47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2.25" customHeight="1" thickBot="1" x14ac:dyDescent="0.25">
      <c r="A17" s="37" t="s">
        <v>120</v>
      </c>
      <c r="B17" s="37"/>
      <c r="C17" s="37"/>
      <c r="D17" s="34" t="s">
        <v>16</v>
      </c>
      <c r="E17" s="35"/>
      <c r="F17" s="36"/>
      <c r="G17" s="10">
        <v>8190</v>
      </c>
    </row>
    <row r="18" spans="1:7" ht="35.1" customHeight="1" thickBot="1" x14ac:dyDescent="0.25">
      <c r="A18" s="37" t="s">
        <v>121</v>
      </c>
      <c r="B18" s="37"/>
      <c r="C18" s="37"/>
      <c r="D18" s="37" t="s">
        <v>14</v>
      </c>
      <c r="E18" s="37"/>
      <c r="F18" s="37"/>
      <c r="G18" s="10">
        <v>15149</v>
      </c>
    </row>
    <row r="19" spans="1:7" ht="35.1" customHeight="1" thickBot="1" x14ac:dyDescent="0.25">
      <c r="A19" s="37" t="s">
        <v>122</v>
      </c>
      <c r="B19" s="37"/>
      <c r="C19" s="37"/>
      <c r="D19" s="37" t="s">
        <v>12</v>
      </c>
      <c r="E19" s="37"/>
      <c r="F19" s="37"/>
      <c r="G19" s="10">
        <v>4887</v>
      </c>
    </row>
    <row r="20" spans="1:7" ht="35.1" customHeight="1" thickBot="1" x14ac:dyDescent="0.25">
      <c r="A20" s="37" t="s">
        <v>123</v>
      </c>
      <c r="B20" s="37"/>
      <c r="C20" s="37"/>
      <c r="D20" s="37" t="s">
        <v>24</v>
      </c>
      <c r="E20" s="37"/>
      <c r="F20" s="37"/>
      <c r="G20" s="10">
        <v>12460</v>
      </c>
    </row>
    <row r="21" spans="1:7" ht="35.1" customHeight="1" thickBot="1" x14ac:dyDescent="0.25">
      <c r="A21" s="37" t="s">
        <v>124</v>
      </c>
      <c r="B21" s="37"/>
      <c r="C21" s="37"/>
      <c r="D21" s="37" t="s">
        <v>22</v>
      </c>
      <c r="E21" s="37"/>
      <c r="F21" s="37"/>
      <c r="G21" s="10">
        <v>2288</v>
      </c>
    </row>
    <row r="22" spans="1:7" ht="15" x14ac:dyDescent="0.2">
      <c r="A22" s="12"/>
    </row>
    <row r="23" spans="1:7" ht="24" customHeight="1" x14ac:dyDescent="0.2">
      <c r="A23" s="13"/>
    </row>
    <row r="24" spans="1:7" ht="22.5" customHeight="1" x14ac:dyDescent="0.2">
      <c r="A24" s="14"/>
    </row>
  </sheetData>
  <mergeCells count="23">
    <mergeCell ref="A20:C20"/>
    <mergeCell ref="D20:F20"/>
    <mergeCell ref="A21:C21"/>
    <mergeCell ref="D21:F21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EZ25"/>
  <sheetViews>
    <sheetView zoomScaleNormal="100" workbookViewId="0">
      <selection activeCell="F9" sqref="F9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125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159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79175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49971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49762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209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63.11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11" ht="35.1" customHeight="1" thickBot="1" x14ac:dyDescent="0.25">
      <c r="A17" s="37" t="s">
        <v>126</v>
      </c>
      <c r="B17" s="37"/>
      <c r="C17" s="37"/>
      <c r="D17" s="37" t="s">
        <v>20</v>
      </c>
      <c r="E17" s="37"/>
      <c r="F17" s="37"/>
      <c r="G17" s="17">
        <v>1266</v>
      </c>
    </row>
    <row r="18" spans="1:11" ht="35.1" customHeight="1" thickBot="1" x14ac:dyDescent="0.25">
      <c r="A18" s="37" t="s">
        <v>127</v>
      </c>
      <c r="B18" s="37"/>
      <c r="C18" s="37"/>
      <c r="D18" s="37" t="s">
        <v>16</v>
      </c>
      <c r="E18" s="37"/>
      <c r="F18" s="37"/>
      <c r="G18" s="17">
        <v>6916</v>
      </c>
    </row>
    <row r="19" spans="1:11" ht="35.1" customHeight="1" thickBot="1" x14ac:dyDescent="0.25">
      <c r="A19" s="37" t="s">
        <v>128</v>
      </c>
      <c r="B19" s="37"/>
      <c r="C19" s="37"/>
      <c r="D19" s="37" t="s">
        <v>14</v>
      </c>
      <c r="E19" s="37"/>
      <c r="F19" s="37"/>
      <c r="G19" s="17">
        <v>7619</v>
      </c>
    </row>
    <row r="20" spans="1:11" ht="35.1" customHeight="1" thickBot="1" x14ac:dyDescent="0.25">
      <c r="A20" s="37" t="s">
        <v>129</v>
      </c>
      <c r="B20" s="37"/>
      <c r="C20" s="37"/>
      <c r="D20" s="37" t="s">
        <v>130</v>
      </c>
      <c r="E20" s="37"/>
      <c r="F20" s="37"/>
      <c r="G20" s="17">
        <v>16137</v>
      </c>
    </row>
    <row r="21" spans="1:11" ht="35.1" customHeight="1" thickBot="1" x14ac:dyDescent="0.25">
      <c r="A21" s="37" t="s">
        <v>131</v>
      </c>
      <c r="B21" s="37"/>
      <c r="C21" s="37"/>
      <c r="D21" s="37" t="s">
        <v>24</v>
      </c>
      <c r="E21" s="37"/>
      <c r="F21" s="37"/>
      <c r="G21" s="17">
        <v>3307</v>
      </c>
    </row>
    <row r="22" spans="1:11" ht="35.1" customHeight="1" thickBot="1" x14ac:dyDescent="0.25">
      <c r="A22" s="37" t="s">
        <v>132</v>
      </c>
      <c r="B22" s="37"/>
      <c r="C22" s="37"/>
      <c r="D22" s="37" t="s">
        <v>22</v>
      </c>
      <c r="E22" s="37"/>
      <c r="F22" s="37"/>
      <c r="G22" s="17">
        <v>14517</v>
      </c>
      <c r="K22" s="20"/>
    </row>
    <row r="23" spans="1:11" ht="15" x14ac:dyDescent="0.2">
      <c r="A23" s="12"/>
    </row>
    <row r="24" spans="1:11" ht="24" customHeight="1" x14ac:dyDescent="0.2">
      <c r="A24" s="13"/>
    </row>
    <row r="25" spans="1:11" ht="22.5" customHeight="1" x14ac:dyDescent="0.2">
      <c r="A25" s="14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EZ25"/>
  <sheetViews>
    <sheetView zoomScaleNormal="100" workbookViewId="0">
      <selection activeCell="F13" sqref="F13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133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134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66928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37669</v>
      </c>
      <c r="D10" s="28"/>
      <c r="E10" s="19"/>
    </row>
    <row r="11" spans="1:16380" s="7" customFormat="1" ht="23.25" customHeight="1" thickBot="1" x14ac:dyDescent="0.25">
      <c r="A11" s="26" t="s">
        <v>6</v>
      </c>
      <c r="B11" s="26"/>
      <c r="C11" s="27">
        <f>SUM(G17:G24)</f>
        <v>37485</v>
      </c>
      <c r="D11" s="28"/>
      <c r="F11" s="19"/>
      <c r="G11" s="19"/>
    </row>
    <row r="12" spans="1:16380" s="7" customFormat="1" ht="23.25" customHeight="1" thickBot="1" x14ac:dyDescent="0.25">
      <c r="A12" s="26" t="s">
        <v>7</v>
      </c>
      <c r="B12" s="26"/>
      <c r="C12" s="32">
        <v>175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0.56279999999999997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135</v>
      </c>
      <c r="B17" s="37"/>
      <c r="C17" s="37"/>
      <c r="D17" s="37" t="s">
        <v>58</v>
      </c>
      <c r="E17" s="37"/>
      <c r="F17" s="37"/>
      <c r="G17" s="17">
        <v>1476</v>
      </c>
    </row>
    <row r="18" spans="1:7" ht="35.1" customHeight="1" thickBot="1" x14ac:dyDescent="0.25">
      <c r="A18" s="37" t="s">
        <v>136</v>
      </c>
      <c r="B18" s="37"/>
      <c r="C18" s="37"/>
      <c r="D18" s="37" t="s">
        <v>16</v>
      </c>
      <c r="E18" s="37"/>
      <c r="F18" s="37"/>
      <c r="G18" s="21">
        <v>10634</v>
      </c>
    </row>
    <row r="19" spans="1:7" ht="35.1" customHeight="1" thickBot="1" x14ac:dyDescent="0.25">
      <c r="A19" s="37" t="s">
        <v>137</v>
      </c>
      <c r="B19" s="37"/>
      <c r="C19" s="37"/>
      <c r="D19" s="37" t="s">
        <v>22</v>
      </c>
      <c r="E19" s="37"/>
      <c r="F19" s="37"/>
      <c r="G19" s="17">
        <v>1994</v>
      </c>
    </row>
    <row r="20" spans="1:7" ht="35.1" customHeight="1" thickBot="1" x14ac:dyDescent="0.25">
      <c r="A20" s="37" t="s">
        <v>138</v>
      </c>
      <c r="B20" s="37"/>
      <c r="C20" s="37"/>
      <c r="D20" s="37" t="s">
        <v>12</v>
      </c>
      <c r="E20" s="37"/>
      <c r="F20" s="37"/>
      <c r="G20" s="21">
        <v>555</v>
      </c>
    </row>
    <row r="21" spans="1:7" ht="35.1" customHeight="1" thickBot="1" x14ac:dyDescent="0.25">
      <c r="A21" s="37" t="s">
        <v>139</v>
      </c>
      <c r="B21" s="37"/>
      <c r="C21" s="37"/>
      <c r="D21" s="37" t="s">
        <v>18</v>
      </c>
      <c r="E21" s="37"/>
      <c r="F21" s="37"/>
      <c r="G21" s="17">
        <v>790</v>
      </c>
    </row>
    <row r="22" spans="1:7" ht="35.1" customHeight="1" thickBot="1" x14ac:dyDescent="0.25">
      <c r="A22" s="37" t="s">
        <v>140</v>
      </c>
      <c r="B22" s="37"/>
      <c r="C22" s="37"/>
      <c r="D22" s="37" t="s">
        <v>14</v>
      </c>
      <c r="E22" s="37"/>
      <c r="F22" s="37"/>
      <c r="G22" s="17">
        <v>17705</v>
      </c>
    </row>
    <row r="23" spans="1:7" ht="35.1" customHeight="1" thickBot="1" x14ac:dyDescent="0.25">
      <c r="A23" s="37" t="s">
        <v>141</v>
      </c>
      <c r="B23" s="37"/>
      <c r="C23" s="37"/>
      <c r="D23" s="37" t="s">
        <v>24</v>
      </c>
      <c r="E23" s="37"/>
      <c r="F23" s="37"/>
      <c r="G23" s="17">
        <v>4023</v>
      </c>
    </row>
    <row r="24" spans="1:7" ht="35.1" customHeight="1" thickBot="1" x14ac:dyDescent="0.25">
      <c r="A24" s="37" t="s">
        <v>142</v>
      </c>
      <c r="B24" s="37"/>
      <c r="C24" s="37"/>
      <c r="D24" s="37" t="s">
        <v>90</v>
      </c>
      <c r="E24" s="37"/>
      <c r="F24" s="37"/>
      <c r="G24" s="21">
        <v>308</v>
      </c>
    </row>
    <row r="25" spans="1:7" ht="15" x14ac:dyDescent="0.2">
      <c r="A25" s="12"/>
    </row>
  </sheetData>
  <mergeCells count="29">
    <mergeCell ref="A23:C23"/>
    <mergeCell ref="D23:F23"/>
    <mergeCell ref="A24:C24"/>
    <mergeCell ref="D24:F24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EZ24"/>
  <sheetViews>
    <sheetView zoomScaleNormal="100" workbookViewId="0">
      <selection activeCell="F7" sqref="F7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6.285156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143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144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82887</v>
      </c>
      <c r="D9" s="28"/>
    </row>
    <row r="10" spans="1:16380" s="7" customFormat="1" ht="23.25" customHeight="1" thickBot="1" x14ac:dyDescent="0.25">
      <c r="A10" s="26" t="s">
        <v>5</v>
      </c>
      <c r="B10" s="26"/>
      <c r="C10" s="32">
        <v>50348</v>
      </c>
      <c r="D10" s="28"/>
    </row>
    <row r="11" spans="1:16380" s="7" customFormat="1" ht="23.25" customHeight="1" thickBot="1" x14ac:dyDescent="0.25">
      <c r="A11" s="26" t="s">
        <v>6</v>
      </c>
      <c r="B11" s="26"/>
      <c r="C11" s="32">
        <v>50045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303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60.74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145</v>
      </c>
      <c r="B17" s="37"/>
      <c r="C17" s="37"/>
      <c r="D17" s="37" t="s">
        <v>24</v>
      </c>
      <c r="E17" s="37"/>
      <c r="F17" s="37"/>
      <c r="G17" s="17">
        <v>6197</v>
      </c>
    </row>
    <row r="18" spans="1:7" ht="35.1" customHeight="1" thickBot="1" x14ac:dyDescent="0.25">
      <c r="A18" s="37" t="s">
        <v>146</v>
      </c>
      <c r="B18" s="37"/>
      <c r="C18" s="37"/>
      <c r="D18" s="37" t="s">
        <v>22</v>
      </c>
      <c r="E18" s="37"/>
      <c r="F18" s="37"/>
      <c r="G18" s="25">
        <v>4623</v>
      </c>
    </row>
    <row r="19" spans="1:7" ht="35.1" customHeight="1" thickBot="1" x14ac:dyDescent="0.25">
      <c r="A19" s="37" t="s">
        <v>147</v>
      </c>
      <c r="B19" s="37"/>
      <c r="C19" s="37"/>
      <c r="D19" s="37" t="s">
        <v>14</v>
      </c>
      <c r="E19" s="37"/>
      <c r="F19" s="37"/>
      <c r="G19" s="17">
        <v>20501</v>
      </c>
    </row>
    <row r="20" spans="1:7" ht="35.1" customHeight="1" thickBot="1" x14ac:dyDescent="0.25">
      <c r="A20" s="37" t="s">
        <v>148</v>
      </c>
      <c r="B20" s="37"/>
      <c r="C20" s="37"/>
      <c r="D20" s="37" t="s">
        <v>12</v>
      </c>
      <c r="E20" s="37"/>
      <c r="F20" s="37"/>
      <c r="G20" s="25">
        <v>12291</v>
      </c>
    </row>
    <row r="21" spans="1:7" ht="35.1" customHeight="1" thickBot="1" x14ac:dyDescent="0.25">
      <c r="A21" s="37" t="s">
        <v>149</v>
      </c>
      <c r="B21" s="37"/>
      <c r="C21" s="37"/>
      <c r="D21" s="37" t="s">
        <v>16</v>
      </c>
      <c r="E21" s="37"/>
      <c r="F21" s="37"/>
      <c r="G21" s="17">
        <v>6433</v>
      </c>
    </row>
    <row r="22" spans="1:7" ht="15" x14ac:dyDescent="0.2">
      <c r="A22" s="12"/>
    </row>
    <row r="23" spans="1:7" ht="24" customHeight="1" x14ac:dyDescent="0.2">
      <c r="A23" s="13"/>
    </row>
    <row r="24" spans="1:7" ht="22.5" customHeight="1" x14ac:dyDescent="0.2">
      <c r="A24" s="14"/>
    </row>
  </sheetData>
  <mergeCells count="23">
    <mergeCell ref="A20:C20"/>
    <mergeCell ref="D20:F20"/>
    <mergeCell ref="A21:C21"/>
    <mergeCell ref="D21:F21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EZ26"/>
  <sheetViews>
    <sheetView zoomScaleNormal="100" workbookViewId="0">
      <selection activeCell="F11" sqref="F11"/>
    </sheetView>
  </sheetViews>
  <sheetFormatPr defaultRowHeight="12.75" x14ac:dyDescent="0.2"/>
  <cols>
    <col min="2" max="2" width="14.5703125" customWidth="1"/>
    <col min="3" max="3" width="2.7109375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2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160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66259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f>+'[1]Turnout Statement'!B12</f>
        <v>41375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41186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189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0.62439999999999996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11</v>
      </c>
      <c r="B17" s="37"/>
      <c r="C17" s="37"/>
      <c r="D17" s="37" t="s">
        <v>12</v>
      </c>
      <c r="E17" s="37"/>
      <c r="F17" s="37"/>
      <c r="G17" s="10">
        <v>16544</v>
      </c>
    </row>
    <row r="18" spans="1:7" ht="35.1" customHeight="1" thickBot="1" x14ac:dyDescent="0.25">
      <c r="A18" s="37" t="s">
        <v>13</v>
      </c>
      <c r="B18" s="37"/>
      <c r="C18" s="37"/>
      <c r="D18" s="37" t="s">
        <v>14</v>
      </c>
      <c r="E18" s="37"/>
      <c r="F18" s="37"/>
      <c r="G18" s="10">
        <v>9066</v>
      </c>
    </row>
    <row r="19" spans="1:7" ht="35.1" customHeight="1" thickBot="1" x14ac:dyDescent="0.25">
      <c r="A19" s="37" t="s">
        <v>15</v>
      </c>
      <c r="B19" s="37"/>
      <c r="C19" s="37"/>
      <c r="D19" s="37" t="s">
        <v>16</v>
      </c>
      <c r="E19" s="37"/>
      <c r="F19" s="37"/>
      <c r="G19" s="10">
        <v>3979</v>
      </c>
    </row>
    <row r="20" spans="1:7" ht="35.1" customHeight="1" thickBot="1" x14ac:dyDescent="0.25">
      <c r="A20" s="37" t="s">
        <v>17</v>
      </c>
      <c r="B20" s="37"/>
      <c r="C20" s="37"/>
      <c r="D20" s="37" t="s">
        <v>18</v>
      </c>
      <c r="E20" s="37"/>
      <c r="F20" s="37"/>
      <c r="G20" s="11">
        <v>521</v>
      </c>
    </row>
    <row r="21" spans="1:7" ht="35.1" customHeight="1" thickBot="1" x14ac:dyDescent="0.25">
      <c r="A21" s="37" t="s">
        <v>19</v>
      </c>
      <c r="B21" s="37"/>
      <c r="C21" s="37"/>
      <c r="D21" s="37" t="s">
        <v>20</v>
      </c>
      <c r="E21" s="37"/>
      <c r="F21" s="37"/>
      <c r="G21" s="10">
        <v>972</v>
      </c>
    </row>
    <row r="22" spans="1:7" ht="35.1" customHeight="1" thickBot="1" x14ac:dyDescent="0.25">
      <c r="A22" s="37" t="s">
        <v>21</v>
      </c>
      <c r="B22" s="37"/>
      <c r="C22" s="37"/>
      <c r="D22" s="37" t="s">
        <v>22</v>
      </c>
      <c r="E22" s="37"/>
      <c r="F22" s="37"/>
      <c r="G22" s="10">
        <v>7330</v>
      </c>
    </row>
    <row r="23" spans="1:7" ht="35.1" customHeight="1" thickBot="1" x14ac:dyDescent="0.25">
      <c r="A23" s="37" t="s">
        <v>23</v>
      </c>
      <c r="B23" s="37"/>
      <c r="C23" s="37"/>
      <c r="D23" s="37" t="s">
        <v>24</v>
      </c>
      <c r="E23" s="37"/>
      <c r="F23" s="37"/>
      <c r="G23" s="10">
        <v>2774</v>
      </c>
    </row>
    <row r="24" spans="1:7" ht="15" x14ac:dyDescent="0.2">
      <c r="A24" s="12"/>
    </row>
    <row r="25" spans="1:7" ht="24" customHeight="1" x14ac:dyDescent="0.2">
      <c r="A25" s="13"/>
    </row>
    <row r="26" spans="1:7" ht="22.5" customHeight="1" x14ac:dyDescent="0.2">
      <c r="A26" s="14"/>
    </row>
  </sheetData>
  <mergeCells count="27">
    <mergeCell ref="A23:C23"/>
    <mergeCell ref="D23:F2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20"/>
  <sheetViews>
    <sheetView topLeftCell="A8" zoomScaleNormal="100" workbookViewId="0">
      <selection activeCell="F9" sqref="F9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30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150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27">
        <v>72225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49425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49037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388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68.430000000000007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32</v>
      </c>
      <c r="B17" s="37"/>
      <c r="C17" s="37"/>
      <c r="D17" s="37" t="s">
        <v>14</v>
      </c>
      <c r="E17" s="37"/>
      <c r="F17" s="37"/>
      <c r="G17" s="17">
        <v>21135</v>
      </c>
    </row>
    <row r="18" spans="1:7" ht="35.1" customHeight="1" thickBot="1" x14ac:dyDescent="0.25">
      <c r="A18" s="37" t="s">
        <v>31</v>
      </c>
      <c r="B18" s="37"/>
      <c r="C18" s="37"/>
      <c r="D18" s="37" t="s">
        <v>12</v>
      </c>
      <c r="E18" s="37"/>
      <c r="F18" s="37"/>
      <c r="G18" s="17">
        <v>23078</v>
      </c>
    </row>
    <row r="19" spans="1:7" ht="35.1" customHeight="1" thickBot="1" x14ac:dyDescent="0.25">
      <c r="A19" s="37" t="s">
        <v>33</v>
      </c>
      <c r="B19" s="37"/>
      <c r="C19" s="37"/>
      <c r="D19" s="37" t="s">
        <v>16</v>
      </c>
      <c r="E19" s="37"/>
      <c r="F19" s="37"/>
      <c r="G19" s="17">
        <v>4824</v>
      </c>
    </row>
    <row r="20" spans="1:7" ht="15" x14ac:dyDescent="0.2">
      <c r="A20" s="12"/>
    </row>
  </sheetData>
  <mergeCells count="19"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Z24"/>
  <sheetViews>
    <sheetView zoomScale="78" zoomScaleNormal="78" workbookViewId="0">
      <selection activeCell="G8" sqref="G8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34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35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30">
        <v>69984</v>
      </c>
      <c r="D9" s="31"/>
    </row>
    <row r="10" spans="1:16380" s="7" customFormat="1" ht="23.25" customHeight="1" thickBot="1" x14ac:dyDescent="0.25">
      <c r="A10" s="26" t="s">
        <v>5</v>
      </c>
      <c r="B10" s="26"/>
      <c r="C10" s="27">
        <v>47527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47352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172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0.67910000000000004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36</v>
      </c>
      <c r="B17" s="37"/>
      <c r="C17" s="37"/>
      <c r="D17" s="37" t="s">
        <v>16</v>
      </c>
      <c r="E17" s="37"/>
      <c r="F17" s="37"/>
      <c r="G17" s="17">
        <v>6786</v>
      </c>
    </row>
    <row r="18" spans="1:7" ht="35.1" customHeight="1" thickBot="1" x14ac:dyDescent="0.25">
      <c r="A18" s="37" t="s">
        <v>37</v>
      </c>
      <c r="B18" s="37"/>
      <c r="C18" s="37"/>
      <c r="D18" s="37" t="s">
        <v>22</v>
      </c>
      <c r="E18" s="37"/>
      <c r="F18" s="37"/>
      <c r="G18" s="17">
        <v>27079</v>
      </c>
    </row>
    <row r="19" spans="1:7" ht="35.1" customHeight="1" thickBot="1" x14ac:dyDescent="0.25">
      <c r="A19" s="37" t="s">
        <v>38</v>
      </c>
      <c r="B19" s="37"/>
      <c r="C19" s="37"/>
      <c r="D19" s="37" t="s">
        <v>24</v>
      </c>
      <c r="E19" s="37"/>
      <c r="F19" s="37"/>
      <c r="G19" s="17">
        <v>1259</v>
      </c>
    </row>
    <row r="20" spans="1:7" ht="35.1" customHeight="1" thickBot="1" x14ac:dyDescent="0.25">
      <c r="A20" s="37" t="s">
        <v>39</v>
      </c>
      <c r="B20" s="37"/>
      <c r="C20" s="37"/>
      <c r="D20" s="37" t="s">
        <v>14</v>
      </c>
      <c r="E20" s="37"/>
      <c r="F20" s="37"/>
      <c r="G20" s="17">
        <v>11678</v>
      </c>
    </row>
    <row r="21" spans="1:7" ht="35.1" customHeight="1" thickBot="1" x14ac:dyDescent="0.25">
      <c r="A21" s="37" t="s">
        <v>40</v>
      </c>
      <c r="B21" s="37"/>
      <c r="C21" s="37"/>
      <c r="D21" s="37" t="s">
        <v>20</v>
      </c>
      <c r="E21" s="37"/>
      <c r="F21" s="37"/>
      <c r="G21" s="17">
        <v>550</v>
      </c>
    </row>
    <row r="22" spans="1:7" ht="15" x14ac:dyDescent="0.2">
      <c r="A22" s="12"/>
    </row>
    <row r="23" spans="1:7" ht="24" customHeight="1" x14ac:dyDescent="0.2">
      <c r="A23" s="8"/>
    </row>
    <row r="24" spans="1:7" ht="22.5" customHeight="1" x14ac:dyDescent="0.2">
      <c r="A24" s="18"/>
    </row>
  </sheetData>
  <mergeCells count="23">
    <mergeCell ref="A20:C20"/>
    <mergeCell ref="D20:F20"/>
    <mergeCell ref="A21:C21"/>
    <mergeCell ref="D21:F21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Z25"/>
  <sheetViews>
    <sheetView tabSelected="1" zoomScaleNormal="100" workbookViewId="0">
      <selection activeCell="E9" sqref="E9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41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42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30">
        <v>65644</v>
      </c>
      <c r="D9" s="31"/>
    </row>
    <row r="10" spans="1:16380" s="7" customFormat="1" ht="23.25" customHeight="1" thickBot="1" x14ac:dyDescent="0.25">
      <c r="A10" s="26" t="s">
        <v>5</v>
      </c>
      <c r="B10" s="26"/>
      <c r="C10" s="27">
        <v>38988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38782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206</v>
      </c>
      <c r="D12" s="28"/>
      <c r="E12" s="19" t="s">
        <v>43</v>
      </c>
    </row>
    <row r="13" spans="1:16380" s="7" customFormat="1" ht="23.25" customHeight="1" thickBot="1" x14ac:dyDescent="0.25">
      <c r="A13" s="26" t="s">
        <v>8</v>
      </c>
      <c r="B13" s="26"/>
      <c r="C13" s="38">
        <v>0.59389999999999998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10" ht="35.1" customHeight="1" thickBot="1" x14ac:dyDescent="0.25">
      <c r="A17" s="37" t="s">
        <v>44</v>
      </c>
      <c r="B17" s="37"/>
      <c r="C17" s="37"/>
      <c r="D17" s="37" t="s">
        <v>45</v>
      </c>
      <c r="E17" s="37"/>
      <c r="F17" s="37"/>
      <c r="G17" s="17">
        <v>6194</v>
      </c>
    </row>
    <row r="18" spans="1:10" ht="35.1" customHeight="1" thickBot="1" x14ac:dyDescent="0.25">
      <c r="A18" s="37" t="s">
        <v>46</v>
      </c>
      <c r="B18" s="37"/>
      <c r="C18" s="37"/>
      <c r="D18" s="37" t="s">
        <v>20</v>
      </c>
      <c r="E18" s="37"/>
      <c r="F18" s="37"/>
      <c r="G18" s="17">
        <v>1635</v>
      </c>
    </row>
    <row r="19" spans="1:10" ht="35.1" customHeight="1" thickBot="1" x14ac:dyDescent="0.25">
      <c r="A19" s="37" t="s">
        <v>47</v>
      </c>
      <c r="B19" s="37"/>
      <c r="C19" s="37"/>
      <c r="D19" s="37" t="s">
        <v>22</v>
      </c>
      <c r="E19" s="37"/>
      <c r="F19" s="37"/>
      <c r="G19" s="17">
        <v>2985</v>
      </c>
    </row>
    <row r="20" spans="1:10" ht="35.1" customHeight="1" thickBot="1" x14ac:dyDescent="0.25">
      <c r="A20" s="37" t="s">
        <v>48</v>
      </c>
      <c r="B20" s="37"/>
      <c r="C20" s="37"/>
      <c r="D20" s="37" t="s">
        <v>16</v>
      </c>
      <c r="E20" s="37"/>
      <c r="F20" s="37"/>
      <c r="G20" s="17">
        <v>1882</v>
      </c>
    </row>
    <row r="21" spans="1:10" ht="35.1" customHeight="1" thickBot="1" x14ac:dyDescent="0.25">
      <c r="A21" s="37" t="s">
        <v>49</v>
      </c>
      <c r="B21" s="37"/>
      <c r="C21" s="37"/>
      <c r="D21" s="37" t="s">
        <v>12</v>
      </c>
      <c r="E21" s="37"/>
      <c r="F21" s="37"/>
      <c r="G21" s="17">
        <v>20866</v>
      </c>
    </row>
    <row r="22" spans="1:10" ht="35.1" customHeight="1" thickBot="1" x14ac:dyDescent="0.25">
      <c r="A22" s="37" t="s">
        <v>50</v>
      </c>
      <c r="B22" s="37"/>
      <c r="C22" s="37"/>
      <c r="D22" s="37" t="s">
        <v>14</v>
      </c>
      <c r="E22" s="37"/>
      <c r="F22" s="37"/>
      <c r="G22" s="17">
        <v>5220</v>
      </c>
      <c r="H22" t="s">
        <v>43</v>
      </c>
    </row>
    <row r="23" spans="1:10" ht="15" x14ac:dyDescent="0.2">
      <c r="A23" s="12"/>
      <c r="G23" s="20" t="s">
        <v>43</v>
      </c>
      <c r="J23" s="20"/>
    </row>
    <row r="24" spans="1:10" ht="24" customHeight="1" x14ac:dyDescent="0.2">
      <c r="A24" s="8"/>
    </row>
    <row r="25" spans="1:10" ht="22.5" customHeight="1" x14ac:dyDescent="0.2">
      <c r="A25" s="18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EZ25"/>
  <sheetViews>
    <sheetView zoomScaleNormal="100" workbookViewId="0">
      <selection activeCell="F11" sqref="F11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60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151</v>
      </c>
    </row>
    <row r="8" spans="1:16380" ht="13.5" thickBot="1" x14ac:dyDescent="0.25"/>
    <row r="9" spans="1:16380" s="7" customFormat="1" ht="23.25" customHeight="1" thickBot="1" x14ac:dyDescent="0.3">
      <c r="A9" s="26" t="s">
        <v>4</v>
      </c>
      <c r="B9" s="26"/>
      <c r="C9" s="30">
        <v>69246</v>
      </c>
      <c r="D9" s="31"/>
      <c r="F9" s="23"/>
    </row>
    <row r="10" spans="1:16380" s="7" customFormat="1" ht="23.25" customHeight="1" thickBot="1" x14ac:dyDescent="0.25">
      <c r="A10" s="26" t="s">
        <v>5</v>
      </c>
      <c r="B10" s="26"/>
      <c r="C10" s="27">
        <v>39495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39302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193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0.57040000000000002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61</v>
      </c>
      <c r="B17" s="37"/>
      <c r="C17" s="37"/>
      <c r="D17" s="37" t="s">
        <v>14</v>
      </c>
      <c r="E17" s="37"/>
      <c r="F17" s="37"/>
      <c r="G17" s="17">
        <v>15765</v>
      </c>
    </row>
    <row r="18" spans="1:7" ht="35.1" customHeight="1" thickBot="1" x14ac:dyDescent="0.25">
      <c r="A18" s="37" t="s">
        <v>62</v>
      </c>
      <c r="B18" s="37"/>
      <c r="C18" s="37"/>
      <c r="D18" s="37" t="s">
        <v>24</v>
      </c>
      <c r="E18" s="37"/>
      <c r="F18" s="37"/>
      <c r="G18" s="17">
        <v>3599</v>
      </c>
    </row>
    <row r="19" spans="1:7" ht="35.1" customHeight="1" thickBot="1" x14ac:dyDescent="0.25">
      <c r="A19" s="37" t="s">
        <v>63</v>
      </c>
      <c r="B19" s="37"/>
      <c r="C19" s="37"/>
      <c r="D19" s="37" t="s">
        <v>22</v>
      </c>
      <c r="E19" s="37"/>
      <c r="F19" s="37"/>
      <c r="G19" s="17">
        <v>6158</v>
      </c>
    </row>
    <row r="20" spans="1:7" ht="35.1" customHeight="1" thickBot="1" x14ac:dyDescent="0.25">
      <c r="A20" s="37" t="s">
        <v>64</v>
      </c>
      <c r="B20" s="37"/>
      <c r="C20" s="37"/>
      <c r="D20" s="37" t="s">
        <v>16</v>
      </c>
      <c r="E20" s="37"/>
      <c r="F20" s="37"/>
      <c r="G20" s="17">
        <v>5921</v>
      </c>
    </row>
    <row r="21" spans="1:7" ht="35.1" customHeight="1" thickBot="1" x14ac:dyDescent="0.25">
      <c r="A21" s="37" t="s">
        <v>65</v>
      </c>
      <c r="B21" s="37"/>
      <c r="C21" s="37"/>
      <c r="D21" s="37" t="s">
        <v>20</v>
      </c>
      <c r="E21" s="37"/>
      <c r="F21" s="37"/>
      <c r="G21" s="17">
        <v>1731</v>
      </c>
    </row>
    <row r="22" spans="1:7" ht="35.1" customHeight="1" thickBot="1" x14ac:dyDescent="0.25">
      <c r="A22" s="37" t="s">
        <v>66</v>
      </c>
      <c r="B22" s="37"/>
      <c r="C22" s="37"/>
      <c r="D22" s="37" t="s">
        <v>12</v>
      </c>
      <c r="E22" s="37"/>
      <c r="F22" s="37"/>
      <c r="G22" s="17">
        <v>6128</v>
      </c>
    </row>
    <row r="23" spans="1:7" ht="15" x14ac:dyDescent="0.2">
      <c r="A23" s="12"/>
    </row>
    <row r="24" spans="1:7" ht="24" customHeight="1" x14ac:dyDescent="0.2">
      <c r="A24" s="8"/>
    </row>
    <row r="25" spans="1:7" ht="22.5" customHeight="1" x14ac:dyDescent="0.2">
      <c r="A25" s="18"/>
    </row>
  </sheetData>
  <mergeCells count="25"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Z27"/>
  <sheetViews>
    <sheetView zoomScaleNormal="100" workbookViewId="0">
      <selection activeCell="E11" sqref="E11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15" t="s">
        <v>51</v>
      </c>
      <c r="B5" s="15"/>
      <c r="C5" s="15"/>
      <c r="D5" s="6"/>
    </row>
    <row r="7" spans="1:16380" ht="18" x14ac:dyDescent="0.25">
      <c r="A7" s="29" t="s">
        <v>3</v>
      </c>
      <c r="B7" s="29"/>
      <c r="C7" s="29"/>
      <c r="D7" s="16" t="s">
        <v>153</v>
      </c>
    </row>
    <row r="8" spans="1:16380" ht="13.5" thickBot="1" x14ac:dyDescent="0.25"/>
    <row r="9" spans="1:16380" s="7" customFormat="1" ht="23.25" customHeight="1" thickBot="1" x14ac:dyDescent="0.25">
      <c r="A9" s="26" t="s">
        <v>4</v>
      </c>
      <c r="B9" s="26"/>
      <c r="C9" s="39">
        <v>64830</v>
      </c>
      <c r="D9" s="40"/>
    </row>
    <row r="10" spans="1:16380" s="7" customFormat="1" ht="23.25" customHeight="1" thickBot="1" x14ac:dyDescent="0.25">
      <c r="A10" s="26" t="s">
        <v>5</v>
      </c>
      <c r="B10" s="26"/>
      <c r="C10" s="32">
        <v>37431</v>
      </c>
      <c r="D10" s="28"/>
    </row>
    <row r="11" spans="1:16380" s="7" customFormat="1" ht="23.25" customHeight="1" thickBot="1" x14ac:dyDescent="0.25">
      <c r="A11" s="26" t="s">
        <v>6</v>
      </c>
      <c r="B11" s="26"/>
      <c r="C11" s="32">
        <f>C10-C12</f>
        <v>37261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170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0.57740000000000002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17" ht="35.1" customHeight="1" thickBot="1" x14ac:dyDescent="0.25">
      <c r="A17" s="37" t="s">
        <v>52</v>
      </c>
      <c r="B17" s="37"/>
      <c r="C17" s="37"/>
      <c r="D17" s="37" t="s">
        <v>24</v>
      </c>
      <c r="E17" s="37"/>
      <c r="F17" s="37"/>
      <c r="G17" s="17">
        <v>5475</v>
      </c>
    </row>
    <row r="18" spans="1:17" ht="35.1" customHeight="1" thickBot="1" x14ac:dyDescent="0.25">
      <c r="A18" s="37" t="s">
        <v>53</v>
      </c>
      <c r="B18" s="37"/>
      <c r="C18" s="37"/>
      <c r="D18" s="37" t="s">
        <v>16</v>
      </c>
      <c r="E18" s="37"/>
      <c r="F18" s="37"/>
      <c r="G18" s="17">
        <v>10165</v>
      </c>
    </row>
    <row r="19" spans="1:17" ht="35.1" customHeight="1" thickBot="1" x14ac:dyDescent="0.25">
      <c r="A19" s="37" t="s">
        <v>54</v>
      </c>
      <c r="B19" s="37"/>
      <c r="C19" s="37"/>
      <c r="D19" s="37" t="s">
        <v>12</v>
      </c>
      <c r="E19" s="37"/>
      <c r="F19" s="37"/>
      <c r="G19" s="17">
        <v>2120</v>
      </c>
    </row>
    <row r="20" spans="1:17" ht="35.1" customHeight="1" thickBot="1" x14ac:dyDescent="0.25">
      <c r="A20" s="37" t="s">
        <v>55</v>
      </c>
      <c r="B20" s="37"/>
      <c r="C20" s="37"/>
      <c r="D20" s="37" t="s">
        <v>22</v>
      </c>
      <c r="E20" s="37"/>
      <c r="F20" s="37"/>
      <c r="G20" s="21">
        <v>902</v>
      </c>
    </row>
    <row r="21" spans="1:17" ht="35.1" customHeight="1" thickBot="1" x14ac:dyDescent="0.25">
      <c r="A21" s="37" t="s">
        <v>56</v>
      </c>
      <c r="B21" s="37"/>
      <c r="C21" s="37"/>
      <c r="D21" s="37" t="s">
        <v>18</v>
      </c>
      <c r="E21" s="37"/>
      <c r="F21" s="37"/>
      <c r="G21" s="17">
        <v>685</v>
      </c>
    </row>
    <row r="22" spans="1:17" ht="35.1" customHeight="1" thickBot="1" x14ac:dyDescent="0.25">
      <c r="A22" s="37" t="s">
        <v>57</v>
      </c>
      <c r="B22" s="37"/>
      <c r="C22" s="37"/>
      <c r="D22" s="37" t="s">
        <v>58</v>
      </c>
      <c r="E22" s="37"/>
      <c r="F22" s="37"/>
      <c r="G22" s="17">
        <v>1043</v>
      </c>
      <c r="M22" s="22" t="s">
        <v>43</v>
      </c>
      <c r="N22" s="22" t="s">
        <v>43</v>
      </c>
      <c r="O22" t="s">
        <v>43</v>
      </c>
      <c r="Q22" t="s">
        <v>43</v>
      </c>
    </row>
    <row r="23" spans="1:17" ht="35.1" customHeight="1" thickBot="1" x14ac:dyDescent="0.25">
      <c r="A23" s="37" t="s">
        <v>59</v>
      </c>
      <c r="B23" s="37"/>
      <c r="C23" s="37"/>
      <c r="D23" s="37" t="s">
        <v>14</v>
      </c>
      <c r="E23" s="37"/>
      <c r="F23" s="37"/>
      <c r="G23" s="17">
        <v>16871</v>
      </c>
      <c r="M23" s="20" t="s">
        <v>43</v>
      </c>
      <c r="N23" t="s">
        <v>43</v>
      </c>
      <c r="O23" s="20" t="s">
        <v>43</v>
      </c>
      <c r="Q23" t="s">
        <v>43</v>
      </c>
    </row>
    <row r="24" spans="1:17" ht="15" x14ac:dyDescent="0.2">
      <c r="A24" s="12"/>
    </row>
    <row r="25" spans="1:17" ht="24" customHeight="1" x14ac:dyDescent="0.2">
      <c r="A25" s="8"/>
      <c r="Q25" s="20"/>
    </row>
    <row r="26" spans="1:17" ht="22.5" customHeight="1" x14ac:dyDescent="0.2">
      <c r="A26" s="8"/>
    </row>
    <row r="27" spans="1:17" ht="15" x14ac:dyDescent="0.2">
      <c r="A27" s="18"/>
    </row>
  </sheetData>
  <mergeCells count="27">
    <mergeCell ref="A23:C23"/>
    <mergeCell ref="D23:F2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EZ25"/>
  <sheetViews>
    <sheetView zoomScaleNormal="100" workbookViewId="0">
      <selection activeCell="F12" sqref="F12"/>
    </sheetView>
  </sheetViews>
  <sheetFormatPr defaultRowHeight="12.75" x14ac:dyDescent="0.2"/>
  <cols>
    <col min="2" max="2" width="11.7109375" customWidth="1"/>
    <col min="3" max="3" width="8" customWidth="1"/>
    <col min="4" max="4" width="6.42578125" customWidth="1"/>
    <col min="5" max="5" width="19.42578125" customWidth="1"/>
    <col min="6" max="6" width="18.85546875" customWidth="1"/>
    <col min="7" max="7" width="30.7109375" customWidth="1"/>
    <col min="8" max="8" width="14.285156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67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152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72848</v>
      </c>
      <c r="D9" s="28"/>
      <c r="F9" s="19"/>
    </row>
    <row r="10" spans="1:16380" s="7" customFormat="1" ht="23.25" customHeight="1" thickBot="1" x14ac:dyDescent="0.25">
      <c r="A10" s="26" t="s">
        <v>5</v>
      </c>
      <c r="B10" s="26"/>
      <c r="C10" s="32">
        <v>51087</v>
      </c>
      <c r="D10" s="28"/>
    </row>
    <row r="11" spans="1:16380" s="7" customFormat="1" ht="23.25" customHeight="1" thickBot="1" x14ac:dyDescent="0.25">
      <c r="A11" s="26" t="s">
        <v>6</v>
      </c>
      <c r="B11" s="26"/>
      <c r="C11" s="32">
        <v>50762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324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70.13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69</v>
      </c>
      <c r="B17" s="37"/>
      <c r="C17" s="37"/>
      <c r="D17" s="37" t="s">
        <v>16</v>
      </c>
      <c r="E17" s="37"/>
      <c r="F17" s="37"/>
      <c r="G17" s="24">
        <v>2650</v>
      </c>
    </row>
    <row r="18" spans="1:7" ht="35.1" customHeight="1" thickBot="1" x14ac:dyDescent="0.25">
      <c r="A18" s="37" t="s">
        <v>70</v>
      </c>
      <c r="B18" s="37"/>
      <c r="C18" s="37"/>
      <c r="D18" s="37" t="s">
        <v>24</v>
      </c>
      <c r="E18" s="37"/>
      <c r="F18" s="37"/>
      <c r="G18" s="24">
        <v>21929</v>
      </c>
    </row>
    <row r="19" spans="1:7" ht="35.1" customHeight="1" thickBot="1" x14ac:dyDescent="0.25">
      <c r="A19" s="37" t="s">
        <v>71</v>
      </c>
      <c r="B19" s="37"/>
      <c r="C19" s="37"/>
      <c r="D19" s="37" t="s">
        <v>22</v>
      </c>
      <c r="E19" s="37"/>
      <c r="F19" s="37"/>
      <c r="G19" s="24">
        <v>3446</v>
      </c>
    </row>
    <row r="20" spans="1:7" ht="35.1" customHeight="1" thickBot="1" x14ac:dyDescent="0.25">
      <c r="A20" s="37" t="s">
        <v>68</v>
      </c>
      <c r="B20" s="37"/>
      <c r="C20" s="37"/>
      <c r="D20" s="37" t="s">
        <v>12</v>
      </c>
      <c r="E20" s="37"/>
      <c r="F20" s="37"/>
      <c r="G20" s="24">
        <v>21986</v>
      </c>
    </row>
    <row r="21" spans="1:7" ht="35.1" customHeight="1" thickBot="1" x14ac:dyDescent="0.25">
      <c r="A21" s="37" t="s">
        <v>72</v>
      </c>
      <c r="B21" s="37"/>
      <c r="C21" s="37"/>
      <c r="D21" s="37" t="s">
        <v>73</v>
      </c>
      <c r="E21" s="37"/>
      <c r="F21" s="37"/>
      <c r="G21" s="24">
        <v>751</v>
      </c>
    </row>
    <row r="22" spans="1:7" ht="15" x14ac:dyDescent="0.2">
      <c r="A22" s="12"/>
    </row>
    <row r="23" spans="1:7" ht="24" customHeight="1" x14ac:dyDescent="0.2">
      <c r="A23" s="42"/>
      <c r="B23" s="42"/>
      <c r="C23" s="42"/>
      <c r="D23" s="42"/>
      <c r="E23" s="42"/>
      <c r="F23" s="42"/>
      <c r="G23" s="42"/>
    </row>
    <row r="24" spans="1:7" ht="24" customHeight="1" x14ac:dyDescent="0.2">
      <c r="A24" s="42"/>
      <c r="B24" s="42"/>
      <c r="C24" s="42"/>
      <c r="D24" s="42"/>
      <c r="E24" s="42"/>
      <c r="F24" s="42"/>
      <c r="G24" s="42"/>
    </row>
    <row r="25" spans="1:7" ht="22.5" customHeight="1" x14ac:dyDescent="0.2">
      <c r="A25" s="14"/>
    </row>
  </sheetData>
  <mergeCells count="24">
    <mergeCell ref="A20:C20"/>
    <mergeCell ref="D20:F20"/>
    <mergeCell ref="A21:C21"/>
    <mergeCell ref="D21:F21"/>
    <mergeCell ref="A23:G24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45" right="0.1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Z26"/>
  <sheetViews>
    <sheetView zoomScaleNormal="100" workbookViewId="0">
      <selection activeCell="H17" sqref="H17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74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75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74346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47370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47144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226</v>
      </c>
      <c r="D12" s="28"/>
    </row>
    <row r="13" spans="1:16380" s="7" customFormat="1" ht="23.25" customHeight="1" thickBot="1" x14ac:dyDescent="0.25">
      <c r="A13" s="26" t="s">
        <v>8</v>
      </c>
      <c r="B13" s="26"/>
      <c r="C13" s="32">
        <v>63.72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76</v>
      </c>
      <c r="B17" s="37"/>
      <c r="C17" s="37"/>
      <c r="D17" s="37" t="s">
        <v>22</v>
      </c>
      <c r="E17" s="37"/>
      <c r="F17" s="37"/>
      <c r="G17" s="17">
        <v>26881</v>
      </c>
    </row>
    <row r="18" spans="1:7" ht="35.1" customHeight="1" thickBot="1" x14ac:dyDescent="0.25">
      <c r="A18" s="37" t="s">
        <v>77</v>
      </c>
      <c r="B18" s="37"/>
      <c r="C18" s="37"/>
      <c r="D18" s="37" t="s">
        <v>16</v>
      </c>
      <c r="E18" s="37"/>
      <c r="F18" s="37"/>
      <c r="G18" s="17">
        <v>1267</v>
      </c>
    </row>
    <row r="19" spans="1:7" ht="35.1" customHeight="1" thickBot="1" x14ac:dyDescent="0.25">
      <c r="A19" s="37" t="s">
        <v>78</v>
      </c>
      <c r="B19" s="37"/>
      <c r="C19" s="37"/>
      <c r="D19" s="37" t="s">
        <v>24</v>
      </c>
      <c r="E19" s="37"/>
      <c r="F19" s="37"/>
      <c r="G19" s="17">
        <v>1088</v>
      </c>
    </row>
    <row r="20" spans="1:7" ht="35.1" customHeight="1" thickBot="1" x14ac:dyDescent="0.25">
      <c r="A20" s="37" t="s">
        <v>79</v>
      </c>
      <c r="B20" s="37"/>
      <c r="C20" s="37"/>
      <c r="D20" s="37" t="s">
        <v>45</v>
      </c>
      <c r="E20" s="37"/>
      <c r="F20" s="37"/>
      <c r="G20" s="17">
        <v>1332</v>
      </c>
    </row>
    <row r="21" spans="1:7" ht="35.1" customHeight="1" thickBot="1" x14ac:dyDescent="0.25">
      <c r="A21" s="37" t="s">
        <v>80</v>
      </c>
      <c r="B21" s="37"/>
      <c r="C21" s="37"/>
      <c r="D21" s="37" t="s">
        <v>12</v>
      </c>
      <c r="E21" s="37"/>
      <c r="F21" s="37"/>
      <c r="G21" s="17">
        <v>9771</v>
      </c>
    </row>
    <row r="22" spans="1:7" ht="35.1" customHeight="1" thickBot="1" x14ac:dyDescent="0.25">
      <c r="A22" s="37" t="s">
        <v>81</v>
      </c>
      <c r="B22" s="37"/>
      <c r="C22" s="37"/>
      <c r="D22" s="37" t="s">
        <v>20</v>
      </c>
      <c r="E22" s="37"/>
      <c r="F22" s="37"/>
      <c r="G22" s="17">
        <v>2032</v>
      </c>
    </row>
    <row r="23" spans="1:7" ht="35.1" customHeight="1" thickBot="1" x14ac:dyDescent="0.25">
      <c r="A23" s="37" t="s">
        <v>82</v>
      </c>
      <c r="B23" s="37"/>
      <c r="C23" s="37"/>
      <c r="D23" s="37" t="s">
        <v>14</v>
      </c>
      <c r="E23" s="37"/>
      <c r="F23" s="37"/>
      <c r="G23" s="17">
        <v>4773</v>
      </c>
    </row>
    <row r="24" spans="1:7" ht="15" x14ac:dyDescent="0.2">
      <c r="A24" s="12"/>
    </row>
    <row r="25" spans="1:7" ht="24" customHeight="1" x14ac:dyDescent="0.2">
      <c r="A25" s="8"/>
    </row>
    <row r="26" spans="1:7" ht="22.5" customHeight="1" x14ac:dyDescent="0.2">
      <c r="A26" s="18"/>
    </row>
  </sheetData>
  <mergeCells count="27">
    <mergeCell ref="A23:C23"/>
    <mergeCell ref="D23:F2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EZ26"/>
  <sheetViews>
    <sheetView zoomScaleNormal="100" workbookViewId="0">
      <selection activeCell="F9" sqref="F9"/>
    </sheetView>
  </sheetViews>
  <sheetFormatPr defaultRowHeight="12.75" x14ac:dyDescent="0.2"/>
  <cols>
    <col min="2" max="2" width="11.7109375" customWidth="1"/>
    <col min="3" max="3" width="8" customWidth="1"/>
    <col min="4" max="4" width="9.7109375" customWidth="1"/>
    <col min="5" max="5" width="19.42578125" customWidth="1"/>
    <col min="6" max="6" width="18.28515625" customWidth="1"/>
    <col min="7" max="7" width="14.5703125" customWidth="1"/>
  </cols>
  <sheetData>
    <row r="1" spans="1:16380" ht="30.75" thickBo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380" ht="15" x14ac:dyDescent="0.2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pans="1:16380" ht="25.5" x14ac:dyDescent="0.2">
      <c r="A3" s="5" t="s">
        <v>1</v>
      </c>
    </row>
    <row r="4" spans="1:16380" ht="25.5" x14ac:dyDescent="0.2">
      <c r="A4" s="5"/>
    </row>
    <row r="5" spans="1:16380" ht="25.5" x14ac:dyDescent="0.35">
      <c r="A5" s="5" t="s">
        <v>83</v>
      </c>
      <c r="B5" s="5"/>
      <c r="C5" s="5"/>
      <c r="D5" s="6"/>
    </row>
    <row r="7" spans="1:16380" ht="18" x14ac:dyDescent="0.25">
      <c r="A7" s="29" t="s">
        <v>3</v>
      </c>
      <c r="B7" s="29"/>
      <c r="C7" s="29"/>
      <c r="D7" s="16" t="s">
        <v>154</v>
      </c>
    </row>
    <row r="8" spans="1:16380" ht="13.5" thickBot="1" x14ac:dyDescent="0.25"/>
    <row r="9" spans="1:16380" s="7" customFormat="1" ht="23.25" customHeight="1" thickBot="1" x14ac:dyDescent="0.25">
      <c r="A9" s="41" t="s">
        <v>4</v>
      </c>
      <c r="B9" s="41"/>
      <c r="C9" s="27">
        <v>75735</v>
      </c>
      <c r="D9" s="28"/>
    </row>
    <row r="10" spans="1:16380" s="7" customFormat="1" ht="23.25" customHeight="1" thickBot="1" x14ac:dyDescent="0.25">
      <c r="A10" s="26" t="s">
        <v>5</v>
      </c>
      <c r="B10" s="26"/>
      <c r="C10" s="27">
        <v>45589</v>
      </c>
      <c r="D10" s="28"/>
    </row>
    <row r="11" spans="1:16380" s="7" customFormat="1" ht="23.25" customHeight="1" thickBot="1" x14ac:dyDescent="0.25">
      <c r="A11" s="26" t="s">
        <v>6</v>
      </c>
      <c r="B11" s="26"/>
      <c r="C11" s="27">
        <v>45405</v>
      </c>
      <c r="D11" s="28"/>
    </row>
    <row r="12" spans="1:16380" s="7" customFormat="1" ht="23.25" customHeight="1" thickBot="1" x14ac:dyDescent="0.25">
      <c r="A12" s="26" t="s">
        <v>7</v>
      </c>
      <c r="B12" s="26"/>
      <c r="C12" s="32">
        <v>184</v>
      </c>
      <c r="D12" s="28"/>
    </row>
    <row r="13" spans="1:16380" s="7" customFormat="1" ht="23.25" customHeight="1" thickBot="1" x14ac:dyDescent="0.25">
      <c r="A13" s="26" t="s">
        <v>8</v>
      </c>
      <c r="B13" s="26"/>
      <c r="C13" s="38">
        <v>0.60199999999999998</v>
      </c>
      <c r="D13" s="28"/>
    </row>
    <row r="15" spans="1:16380" ht="13.5" thickBot="1" x14ac:dyDescent="0.25"/>
    <row r="16" spans="1:16380" ht="32.25" customHeight="1" thickBot="1" x14ac:dyDescent="0.25">
      <c r="A16" s="33" t="s">
        <v>9</v>
      </c>
      <c r="B16" s="33"/>
      <c r="C16" s="33"/>
      <c r="D16" s="33" t="s">
        <v>10</v>
      </c>
      <c r="E16" s="33"/>
      <c r="F16" s="33"/>
      <c r="G16" s="9" t="s">
        <v>5</v>
      </c>
    </row>
    <row r="17" spans="1:7" ht="35.1" customHeight="1" thickBot="1" x14ac:dyDescent="0.25">
      <c r="A17" s="37" t="s">
        <v>84</v>
      </c>
      <c r="B17" s="37"/>
      <c r="C17" s="37"/>
      <c r="D17" s="37" t="s">
        <v>24</v>
      </c>
      <c r="E17" s="37"/>
      <c r="F17" s="37"/>
      <c r="G17" s="17">
        <v>8606</v>
      </c>
    </row>
    <row r="18" spans="1:7" ht="35.1" customHeight="1" thickBot="1" x14ac:dyDescent="0.25">
      <c r="A18" s="37" t="s">
        <v>85</v>
      </c>
      <c r="B18" s="37"/>
      <c r="C18" s="37"/>
      <c r="D18" s="37" t="s">
        <v>14</v>
      </c>
      <c r="E18" s="37"/>
      <c r="F18" s="37"/>
      <c r="G18" s="17">
        <v>19586</v>
      </c>
    </row>
    <row r="19" spans="1:7" ht="35.1" customHeight="1" thickBot="1" x14ac:dyDescent="0.25">
      <c r="A19" s="37" t="s">
        <v>86</v>
      </c>
      <c r="B19" s="37"/>
      <c r="C19" s="37"/>
      <c r="D19" s="37" t="s">
        <v>16</v>
      </c>
      <c r="E19" s="37"/>
      <c r="F19" s="37"/>
      <c r="G19" s="17">
        <v>13087</v>
      </c>
    </row>
    <row r="20" spans="1:7" ht="35.1" customHeight="1" thickBot="1" x14ac:dyDescent="0.25">
      <c r="A20" s="37" t="s">
        <v>87</v>
      </c>
      <c r="B20" s="37"/>
      <c r="C20" s="37"/>
      <c r="D20" s="37" t="s">
        <v>22</v>
      </c>
      <c r="E20" s="37"/>
      <c r="F20" s="37"/>
      <c r="G20" s="17">
        <v>1758</v>
      </c>
    </row>
    <row r="21" spans="1:7" ht="35.1" customHeight="1" thickBot="1" x14ac:dyDescent="0.25">
      <c r="A21" s="37" t="s">
        <v>88</v>
      </c>
      <c r="B21" s="37"/>
      <c r="C21" s="37"/>
      <c r="D21" s="37" t="s">
        <v>58</v>
      </c>
      <c r="E21" s="37"/>
      <c r="F21" s="37"/>
      <c r="G21" s="17">
        <v>955</v>
      </c>
    </row>
    <row r="22" spans="1:7" ht="35.1" customHeight="1" thickBot="1" x14ac:dyDescent="0.25">
      <c r="A22" s="37" t="s">
        <v>89</v>
      </c>
      <c r="B22" s="37"/>
      <c r="C22" s="37"/>
      <c r="D22" s="37" t="s">
        <v>90</v>
      </c>
      <c r="E22" s="37"/>
      <c r="F22" s="37"/>
      <c r="G22" s="17">
        <v>315</v>
      </c>
    </row>
    <row r="23" spans="1:7" ht="35.1" customHeight="1" thickBot="1" x14ac:dyDescent="0.25">
      <c r="A23" s="37" t="s">
        <v>91</v>
      </c>
      <c r="B23" s="37"/>
      <c r="C23" s="37"/>
      <c r="D23" s="37" t="s">
        <v>12</v>
      </c>
      <c r="E23" s="37"/>
      <c r="F23" s="37"/>
      <c r="G23" s="17">
        <v>1098</v>
      </c>
    </row>
    <row r="24" spans="1:7" ht="15" x14ac:dyDescent="0.2">
      <c r="A24" s="12"/>
    </row>
    <row r="25" spans="1:7" ht="24" customHeight="1" x14ac:dyDescent="0.2">
      <c r="A25" s="13"/>
    </row>
    <row r="26" spans="1:7" ht="22.5" customHeight="1" x14ac:dyDescent="0.2">
      <c r="A26" s="14"/>
    </row>
  </sheetData>
  <mergeCells count="27">
    <mergeCell ref="A23:C23"/>
    <mergeCell ref="D23:F23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B12"/>
    <mergeCell ref="C12:D12"/>
    <mergeCell ref="A13:B13"/>
    <mergeCell ref="C13:D13"/>
    <mergeCell ref="A16:C16"/>
    <mergeCell ref="D16:F16"/>
    <mergeCell ref="A11:B11"/>
    <mergeCell ref="C11:D11"/>
    <mergeCell ref="A7:C7"/>
    <mergeCell ref="A9:B9"/>
    <mergeCell ref="C9:D9"/>
    <mergeCell ref="A10:B10"/>
    <mergeCell ref="C10:D10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BE</vt:lpstr>
      <vt:lpstr>BN</vt:lpstr>
      <vt:lpstr>BS</vt:lpstr>
      <vt:lpstr>BW</vt:lpstr>
      <vt:lpstr>EL</vt:lpstr>
      <vt:lpstr>EA</vt:lpstr>
      <vt:lpstr>FST</vt:lpstr>
      <vt:lpstr>FY</vt:lpstr>
      <vt:lpstr>LV</vt:lpstr>
      <vt:lpstr>MU</vt:lpstr>
      <vt:lpstr>NA</vt:lpstr>
      <vt:lpstr>ND</vt:lpstr>
      <vt:lpstr>NYA</vt:lpstr>
      <vt:lpstr>SA</vt:lpstr>
      <vt:lpstr>SD</vt:lpstr>
      <vt:lpstr>ST</vt:lpstr>
      <vt:lpstr>UB</vt:lpstr>
      <vt:lpstr>WT</vt:lpstr>
      <vt:lpstr>NYA!Print_Area</vt:lpstr>
    </vt:vector>
  </TitlesOfParts>
  <Company>EONI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McGrattan, Claire</dc:creator>
  <cp:lastModifiedBy>Melaugh, Martin</cp:lastModifiedBy>
  <dcterms:created xsi:type="dcterms:W3CDTF">2021-01-05T09:42:59Z</dcterms:created>
  <dcterms:modified xsi:type="dcterms:W3CDTF">2024-06-13T12:02:12Z</dcterms:modified>
</cp:coreProperties>
</file>